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<sst xmlns="http://schemas.openxmlformats.org/spreadsheetml/2006/main" count="47" uniqueCount="35">
  <si>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n</t>
  </si>
  <si>
    <t>i</t>
  </si>
  <si>
    <t>x</t>
  </si>
  <si>
    <t>xi</t>
  </si>
  <si>
    <t>xi*ni</t>
  </si>
  <si>
    <r>
      <t>x</t>
    </r>
    <r>
      <rPr>
        <i/>
        <sz val="10"/>
        <rFont val="Arial Cyr"/>
        <family val="0"/>
      </rPr>
      <t>ср</t>
    </r>
  </si>
  <si>
    <t>94,0-100,0</t>
  </si>
  <si>
    <t>100,0-106,0</t>
  </si>
  <si>
    <t>106,0-112,0</t>
  </si>
  <si>
    <t>112,0-118,0</t>
  </si>
  <si>
    <t>118,0-124,0</t>
  </si>
  <si>
    <t>124,0-130,0</t>
  </si>
  <si>
    <t>130,0-136,0</t>
  </si>
  <si>
    <t>136,0-142,0</t>
  </si>
  <si>
    <t>задача №1</t>
  </si>
  <si>
    <r>
      <t>S</t>
    </r>
    <r>
      <rPr>
        <sz val="10"/>
        <rFont val="Arial"/>
        <family val="0"/>
      </rPr>
      <t>^2</t>
    </r>
  </si>
  <si>
    <t>S</t>
  </si>
  <si>
    <t>V</t>
  </si>
  <si>
    <r>
      <t>(x</t>
    </r>
    <r>
      <rPr>
        <sz val="10"/>
        <rFont val="Arial"/>
        <family val="0"/>
      </rPr>
      <t>i</t>
    </r>
    <r>
      <rPr>
        <b/>
        <sz val="10"/>
        <rFont val="Arial"/>
        <family val="2"/>
      </rPr>
      <t>-x</t>
    </r>
    <r>
      <rPr>
        <i/>
        <sz val="10"/>
        <rFont val="Arial"/>
        <family val="2"/>
      </rPr>
      <t>ср</t>
    </r>
    <r>
      <rPr>
        <b/>
        <sz val="10"/>
        <rFont val="Arial"/>
        <family val="2"/>
      </rPr>
      <t>)^2*n</t>
    </r>
    <r>
      <rPr>
        <sz val="10"/>
        <rFont val="Arial"/>
        <family val="2"/>
      </rPr>
      <t>i</t>
    </r>
  </si>
  <si>
    <t>S^2</t>
  </si>
  <si>
    <t>ni</t>
  </si>
  <si>
    <t>задача №2</t>
  </si>
  <si>
    <r>
      <t>xi_</t>
    </r>
    <r>
      <rPr>
        <i/>
        <sz val="10"/>
        <rFont val="Arial"/>
        <family val="2"/>
      </rPr>
      <t>cp</t>
    </r>
  </si>
  <si>
    <t>общ_ср_X</t>
  </si>
  <si>
    <t>п.1</t>
  </si>
  <si>
    <t>п.2</t>
  </si>
  <si>
    <t>п.3</t>
  </si>
  <si>
    <t>п.4</t>
  </si>
  <si>
    <t>xi_cp*ni</t>
  </si>
  <si>
    <t>S^2*ni</t>
  </si>
  <si>
    <r>
      <t>(S</t>
    </r>
    <r>
      <rPr>
        <i/>
        <sz val="10"/>
        <rFont val="Arial"/>
        <family val="2"/>
      </rPr>
      <t>cp</t>
    </r>
    <r>
      <rPr>
        <b/>
        <sz val="10"/>
        <rFont val="Arial"/>
        <family val="2"/>
      </rPr>
      <t>)^2</t>
    </r>
  </si>
  <si>
    <r>
      <t>(x</t>
    </r>
    <r>
      <rPr>
        <sz val="10"/>
        <rFont val="Arial"/>
        <family val="0"/>
      </rPr>
      <t>i-</t>
    </r>
    <r>
      <rPr>
        <b/>
        <sz val="10"/>
        <rFont val="Arial"/>
        <family val="2"/>
      </rPr>
      <t>общ_ср_X)^2</t>
    </r>
  </si>
  <si>
    <r>
      <t>δ</t>
    </r>
    <r>
      <rPr>
        <b/>
        <sz val="10"/>
        <rFont val="Arial"/>
        <family val="0"/>
      </rPr>
      <t>^2</t>
    </r>
  </si>
  <si>
    <t>sqrt(S^2)</t>
  </si>
  <si>
    <t>п.5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</si>
</sst>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12.00390625" style="0" customWidth="1"/>
    <col min="4" max="4" width="11.57421875" style="0" customWidth="1"/>
    <col min="5" max="5" width="6.28125" style="0" customWidth="1"/>
    <col min="6" max="6" width="6.421875" style="0" customWidth="1"/>
    <col min="7" max="7" width="7.7109375" style="0" customWidth="1"/>
    <col min="8" max="8" width="7.140625" style="0" customWidth="1"/>
    <col min="9" max="9" width="5.8515625" style="0" customWidth="1"/>
    <col min="10" max="10" width="5.00390625" style="0" customWidth="1"/>
    <col min="11" max="11" width="4.8515625" style="0" customWidth="1"/>
    <col min="12" max="12" width="15.140625" style="0" customWidth="1"/>
    <col min="13" max="13" width="8.8515625" style="0" customWidth="1"/>
    <col min="14" max="14" width="7.00390625" style="0" customWidth="1"/>
    <col min="15" max="15" width="7.28125" style="0" customWidth="1"/>
    <col min="17" max="17" width="10.140625" style="0" customWidth="1"/>
  </cols>
  <sheetData>
    <row r="1" spans="1:17" ht="13.5" thickBot="1">
      <c r="A1" s="25" t="s">
        <v>14</v>
      </c>
      <c r="B1" s="25"/>
      <c r="C1" s="25"/>
      <c r="D1" s="25"/>
      <c r="E1" s="25"/>
      <c r="F1" s="25"/>
      <c r="G1" s="25"/>
      <c r="H1" s="26"/>
      <c r="J1" s="27" t="s">
        <v>21</v>
      </c>
      <c r="K1" s="28"/>
      <c r="L1" s="28"/>
      <c r="M1" s="28"/>
      <c r="N1" s="28"/>
      <c r="O1" s="28"/>
      <c r="P1" s="28"/>
      <c r="Q1" s="29"/>
    </row>
    <row r="2" spans="1:17" ht="12.75">
      <c r="A2" s="7" t="s">
        <v>24</v>
      </c>
      <c r="B2" s="7" t="s">
        <v>0</v>
      </c>
      <c r="C2" s="8" t="s">
        <v>1</v>
      </c>
      <c r="D2" s="8" t="s">
        <v>2</v>
      </c>
      <c r="E2" s="8"/>
      <c r="F2" s="8" t="s">
        <v>3</v>
      </c>
      <c r="G2" s="14" t="s">
        <v>4</v>
      </c>
      <c r="H2" s="16" t="s">
        <v>5</v>
      </c>
      <c r="J2" s="7" t="s">
        <v>24</v>
      </c>
      <c r="K2" s="7" t="s">
        <v>0</v>
      </c>
      <c r="L2" s="21" t="s">
        <v>1</v>
      </c>
      <c r="M2" s="21" t="s">
        <v>20</v>
      </c>
      <c r="N2" s="7" t="s">
        <v>22</v>
      </c>
      <c r="O2" s="21" t="s">
        <v>19</v>
      </c>
      <c r="P2" s="22" t="s">
        <v>28</v>
      </c>
      <c r="Q2" s="23" t="s">
        <v>23</v>
      </c>
    </row>
    <row r="3" spans="2:17" ht="13.5" thickBot="1">
      <c r="B3" s="9">
        <v>100</v>
      </c>
      <c r="C3" s="10">
        <v>1</v>
      </c>
      <c r="D3" s="10" t="s">
        <v>6</v>
      </c>
      <c r="E3" s="11">
        <v>3</v>
      </c>
      <c r="F3" s="11">
        <v>97</v>
      </c>
      <c r="G3" s="15">
        <f>F3*E3</f>
        <v>291</v>
      </c>
      <c r="H3" s="4">
        <f>SUM(G3:G10)/$B$3</f>
        <v>119.2</v>
      </c>
      <c r="K3" s="9">
        <v>100</v>
      </c>
      <c r="L3" s="9">
        <v>1</v>
      </c>
      <c r="M3" s="9">
        <v>40</v>
      </c>
      <c r="N3" s="9">
        <v>2400</v>
      </c>
      <c r="O3" s="9">
        <v>180000</v>
      </c>
      <c r="P3" s="18">
        <f>N3*M3</f>
        <v>96000</v>
      </c>
      <c r="Q3" s="6">
        <f>SUM(P3:P4)/$K$3</f>
        <v>2880</v>
      </c>
    </row>
    <row r="4" spans="2:16" ht="12.75">
      <c r="B4" s="2"/>
      <c r="C4" s="10">
        <v>2</v>
      </c>
      <c r="D4" s="11" t="s">
        <v>7</v>
      </c>
      <c r="E4" s="11">
        <v>7</v>
      </c>
      <c r="F4" s="11">
        <v>103</v>
      </c>
      <c r="G4" s="10">
        <f aca="true" t="shared" si="0" ref="G4:G10">F4*E4</f>
        <v>721</v>
      </c>
      <c r="H4" s="1"/>
      <c r="L4" s="9">
        <v>2</v>
      </c>
      <c r="M4" s="9">
        <v>60</v>
      </c>
      <c r="N4" s="9">
        <v>3200</v>
      </c>
      <c r="O4" s="9">
        <v>200000</v>
      </c>
      <c r="P4" s="9">
        <f>N4*M4</f>
        <v>192000</v>
      </c>
    </row>
    <row r="5" spans="2:8" ht="12.75">
      <c r="B5" s="2"/>
      <c r="C5" s="10">
        <v>3</v>
      </c>
      <c r="D5" s="11" t="s">
        <v>8</v>
      </c>
      <c r="E5" s="11">
        <v>11</v>
      </c>
      <c r="F5" s="11">
        <v>109</v>
      </c>
      <c r="G5" s="10">
        <f t="shared" si="0"/>
        <v>1199</v>
      </c>
      <c r="H5" s="1"/>
    </row>
    <row r="6" spans="2:13" ht="13.5" thickBot="1">
      <c r="B6" s="2"/>
      <c r="C6" s="10">
        <v>4</v>
      </c>
      <c r="D6" s="11" t="s">
        <v>9</v>
      </c>
      <c r="E6" s="11">
        <v>20</v>
      </c>
      <c r="F6" s="11">
        <v>115</v>
      </c>
      <c r="G6" s="10">
        <f t="shared" si="0"/>
        <v>2300</v>
      </c>
      <c r="H6" s="1"/>
      <c r="M6" s="3"/>
    </row>
    <row r="7" spans="2:13" ht="12.75">
      <c r="B7" s="2"/>
      <c r="C7" s="10">
        <v>5</v>
      </c>
      <c r="D7" s="11" t="s">
        <v>10</v>
      </c>
      <c r="E7" s="11">
        <v>28</v>
      </c>
      <c r="F7" s="11">
        <v>121</v>
      </c>
      <c r="G7" s="10">
        <f t="shared" si="0"/>
        <v>3388</v>
      </c>
      <c r="H7" s="1"/>
      <c r="J7" s="7" t="s">
        <v>25</v>
      </c>
      <c r="K7" s="21" t="s">
        <v>1</v>
      </c>
      <c r="L7" s="22" t="s">
        <v>29</v>
      </c>
      <c r="M7" s="19" t="s">
        <v>30</v>
      </c>
    </row>
    <row r="8" spans="2:13" ht="13.5" thickBot="1">
      <c r="B8" s="2"/>
      <c r="C8" s="10">
        <v>6</v>
      </c>
      <c r="D8" s="11" t="s">
        <v>11</v>
      </c>
      <c r="E8" s="11">
        <v>19</v>
      </c>
      <c r="F8" s="11">
        <v>127</v>
      </c>
      <c r="G8" s="10">
        <f t="shared" si="0"/>
        <v>2413</v>
      </c>
      <c r="H8" s="1"/>
      <c r="K8" s="9">
        <v>1</v>
      </c>
      <c r="L8" s="18">
        <f>O3*M3</f>
        <v>7200000</v>
      </c>
      <c r="M8" s="20">
        <f>SUM(L8:L9)/$K$3</f>
        <v>192000</v>
      </c>
    </row>
    <row r="9" spans="2:13" ht="12.75">
      <c r="B9" s="2"/>
      <c r="C9" s="12">
        <v>7</v>
      </c>
      <c r="D9" s="11" t="s">
        <v>12</v>
      </c>
      <c r="E9" s="11">
        <v>10</v>
      </c>
      <c r="F9" s="11">
        <v>133</v>
      </c>
      <c r="G9" s="10">
        <f t="shared" si="0"/>
        <v>1330</v>
      </c>
      <c r="H9" s="1"/>
      <c r="K9" s="9">
        <v>2</v>
      </c>
      <c r="L9" s="9">
        <f>O4*M4</f>
        <v>12000000</v>
      </c>
      <c r="M9" s="3"/>
    </row>
    <row r="10" spans="2:13" ht="12.75">
      <c r="B10" s="2"/>
      <c r="C10" s="12">
        <v>8</v>
      </c>
      <c r="D10" s="11" t="s">
        <v>13</v>
      </c>
      <c r="E10" s="11">
        <v>2</v>
      </c>
      <c r="F10" s="11">
        <v>139</v>
      </c>
      <c r="G10" s="10">
        <f t="shared" si="0"/>
        <v>278</v>
      </c>
      <c r="H10" s="1"/>
      <c r="L10" s="3"/>
      <c r="M10" s="3"/>
    </row>
    <row r="11" spans="12:13" ht="13.5" thickBot="1">
      <c r="L11" s="3"/>
      <c r="M11" s="3"/>
    </row>
    <row r="12" spans="1:13" ht="14.25">
      <c r="A12" s="7" t="s">
        <v>25</v>
      </c>
      <c r="B12" s="8" t="s">
        <v>1</v>
      </c>
      <c r="C12" s="17" t="s">
        <v>18</v>
      </c>
      <c r="D12" s="19" t="s">
        <v>15</v>
      </c>
      <c r="J12" s="7" t="s">
        <v>26</v>
      </c>
      <c r="K12" s="21" t="s">
        <v>1</v>
      </c>
      <c r="L12" s="13" t="s">
        <v>31</v>
      </c>
      <c r="M12" s="24" t="s">
        <v>32</v>
      </c>
    </row>
    <row r="13" spans="2:13" ht="13.5" thickBot="1">
      <c r="B13" s="10">
        <v>1</v>
      </c>
      <c r="C13" s="18">
        <f>(F3-$H$3)^2*E3</f>
        <v>1478.5200000000004</v>
      </c>
      <c r="D13" s="20">
        <f>SUM(C13:C20)/$B$3</f>
        <v>87.48</v>
      </c>
      <c r="K13" s="9">
        <v>1</v>
      </c>
      <c r="L13" s="18">
        <f>(N3-$Q$3)^2</f>
        <v>230400</v>
      </c>
      <c r="M13" s="20">
        <v>153600</v>
      </c>
    </row>
    <row r="14" spans="2:12" ht="12.75">
      <c r="B14" s="10">
        <v>2</v>
      </c>
      <c r="C14" s="9">
        <f aca="true" t="shared" si="1" ref="C14:C20">(F4-$H$3)^2*E4</f>
        <v>1837.0800000000008</v>
      </c>
      <c r="K14" s="9">
        <v>2</v>
      </c>
      <c r="L14" s="9">
        <f>(N4-$Q$3)^2</f>
        <v>102400</v>
      </c>
    </row>
    <row r="15" spans="2:3" ht="12.75">
      <c r="B15" s="10">
        <v>3</v>
      </c>
      <c r="C15" s="9">
        <f t="shared" si="1"/>
        <v>1144.4400000000007</v>
      </c>
    </row>
    <row r="16" spans="2:3" ht="13.5" thickBot="1">
      <c r="B16" s="10">
        <v>4</v>
      </c>
      <c r="C16" s="9">
        <f t="shared" si="1"/>
        <v>352.8000000000005</v>
      </c>
    </row>
    <row r="17" spans="2:13" ht="12.75">
      <c r="B17" s="10">
        <v>5</v>
      </c>
      <c r="C17" s="9">
        <f t="shared" si="1"/>
        <v>90.71999999999971</v>
      </c>
      <c r="J17" s="7" t="s">
        <v>27</v>
      </c>
      <c r="K17" s="21" t="s">
        <v>1</v>
      </c>
      <c r="L17" s="13" t="s">
        <v>15</v>
      </c>
      <c r="M17" s="32" t="s">
        <v>33</v>
      </c>
    </row>
    <row r="18" spans="2:13" ht="13.5" thickBot="1">
      <c r="B18" s="10">
        <v>6</v>
      </c>
      <c r="C18" s="9">
        <f t="shared" si="1"/>
        <v>1155.9599999999991</v>
      </c>
      <c r="K18" s="9">
        <v>1</v>
      </c>
      <c r="L18" s="18">
        <f>M8+M13</f>
        <v>345600</v>
      </c>
      <c r="M18" s="31">
        <f>SQRT(L18)</f>
        <v>587.8775382679628</v>
      </c>
    </row>
    <row r="19" spans="2:11" ht="12.75">
      <c r="B19" s="12">
        <v>7</v>
      </c>
      <c r="C19" s="9">
        <f t="shared" si="1"/>
        <v>1904.3999999999992</v>
      </c>
      <c r="K19" s="3"/>
    </row>
    <row r="20" spans="2:3" ht="12.75">
      <c r="B20" s="12">
        <v>8</v>
      </c>
      <c r="C20" s="9">
        <f t="shared" si="1"/>
        <v>784.0799999999998</v>
      </c>
    </row>
    <row r="21" ht="13.5" thickBot="1"/>
    <row r="22" spans="1:11" ht="12.75">
      <c r="A22" s="13" t="s">
        <v>26</v>
      </c>
      <c r="B22" s="19" t="s">
        <v>16</v>
      </c>
      <c r="J22" s="17" t="s">
        <v>34</v>
      </c>
      <c r="K22" s="30" t="s">
        <v>17</v>
      </c>
    </row>
    <row r="23" spans="2:11" ht="13.5" thickBot="1">
      <c r="B23" s="5">
        <f>SQRT(D13)</f>
        <v>9.353074360871938</v>
      </c>
      <c r="K23" s="31">
        <f>(M18/Q3)*100</f>
        <v>20.412414523193153</v>
      </c>
    </row>
    <row r="24" ht="13.5" thickBot="1"/>
    <row r="25" spans="1:2" ht="12.75">
      <c r="A25" s="13" t="s">
        <v>27</v>
      </c>
      <c r="B25" s="19" t="s">
        <v>17</v>
      </c>
    </row>
    <row r="26" ht="13.5" thickBot="1">
      <c r="B26" s="5">
        <f>B23/H3*100</f>
        <v>7.84653889334894</v>
      </c>
    </row>
  </sheetData>
  <mergeCells count="2">
    <mergeCell ref="A1:H1"/>
    <mergeCell ref="J1:Q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gorizont</cp:lastModifiedBy>
  <dcterms:created xsi:type="dcterms:W3CDTF">1996-10-08T23:32:33Z</dcterms:created>
  <dcterms:modified xsi:type="dcterms:W3CDTF">2005-12-28T05:38:09Z</dcterms:modified>
  <cp:category/>
  <cp:version/>
  <cp:contentType/>
  <cp:contentStatus/>
</cp:coreProperties>
</file>